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<sst xmlns="http://schemas.openxmlformats.org/spreadsheetml/2006/main" count="62" uniqueCount="57">
  <si>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 xml:space="preserve">  </t>
  </si>
  <si>
    <t xml:space="preserve">                                                                                 </t>
  </si>
  <si>
    <t>№</t>
  </si>
  <si>
    <t xml:space="preserve">    п/п</t>
  </si>
  <si>
    <t xml:space="preserve">Наименование </t>
  </si>
  <si>
    <t xml:space="preserve">      показателя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</si>
  <si>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</si>
  <si>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</si>
  <si>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</si>
  <si>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</si>
  <si>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</si>
  <si>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</si>
  <si>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</si>
  <si>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итого за 1-й квартал</t>
  </si>
  <si>
    <t>апрель</t>
  </si>
  <si>
    <t>май</t>
  </si>
  <si>
    <t>июнь</t>
  </si>
  <si>
    <t>итого за 2-й квартал</t>
  </si>
  <si>
    <t>июль</t>
  </si>
  <si>
    <t>август</t>
  </si>
  <si>
    <t>итого за 3-й квартал</t>
  </si>
  <si>
    <t>итого за 4-й квартал</t>
  </si>
  <si>
    <t>2012 год</t>
  </si>
  <si>
    <t>Всего</t>
  </si>
  <si>
    <t xml:space="preserve"> </t>
  </si>
  <si>
    <t>2.</t>
  </si>
  <si>
    <t>1.</t>
  </si>
  <si>
    <t>3.</t>
  </si>
  <si>
    <t>О Т Ч Е Т</t>
  </si>
  <si>
    <t>учителей (тыс. руб.)</t>
  </si>
  <si>
    <t>4.</t>
  </si>
  <si>
    <t>5.</t>
  </si>
  <si>
    <t>6.</t>
  </si>
  <si>
    <t>7.</t>
  </si>
  <si>
    <t>Отношение достигнутого уровня ср.мес. зарплаты педработников к соответствующему периоду 2011 года (%)</t>
  </si>
  <si>
    <t>8.</t>
  </si>
  <si>
    <t>Среднесписочная численность педработников, воспитателей</t>
  </si>
  <si>
    <t>9.</t>
  </si>
  <si>
    <t>Начисленный ФОТ педработников, воспитателей в рамках модернизации (тыс. руб.)</t>
  </si>
  <si>
    <t>педработников, воспитателей (тыс. руб.)</t>
  </si>
  <si>
    <t>Отношение достигнутого уровня среднемесячной заработной платы учителей к средней по экономике (%)</t>
  </si>
  <si>
    <t>Среднесписочная численность учителей</t>
  </si>
  <si>
    <t>(период)</t>
  </si>
  <si>
    <t>Фактически начисленная среднемесячная заработная плата учителей (руб.)</t>
  </si>
  <si>
    <t>Фактически начисленная ср.мес. зарплата педработников (руб.)</t>
  </si>
  <si>
    <t>10.</t>
  </si>
  <si>
    <r>
      <t xml:space="preserve"> Финансирование  повышения заработной платы педагогическим работникам в рамках модернизации общего образования всего (тыс. руб.), в том числе </t>
    </r>
    <r>
      <rPr>
        <i/>
        <sz val="9"/>
        <color indexed="8"/>
        <rFont val="Calibri"/>
        <family val="2"/>
      </rPr>
      <t xml:space="preserve">  </t>
    </r>
  </si>
  <si>
    <t xml:space="preserve">Фонд оплаты труда, приходящийся на фактически начисленную заработную плату педработникам в рамках модернизации системы общего образования всего (тыс. руб.)  </t>
  </si>
  <si>
    <t>Начисленный  ФОТ учителей  (тыс. руб.)</t>
  </si>
  <si>
    <t xml:space="preserve">                                             Приложение № 4                                                                                             к Соглашению о реализации комплекса мер по модернизации общего образования  Великого Новгорода</t>
  </si>
  <si>
    <t xml:space="preserve">о выполнении плана-графика  финансирования фонда оплаты труда учителей  и педагогических работников по </t>
  </si>
  <si>
    <t xml:space="preserve">Директор_____________________________ </t>
  </si>
  <si>
    <t>Главный бухгалтер  _________________________</t>
  </si>
  <si>
    <t>Миронова Л.Е.</t>
  </si>
  <si>
    <t>Бурда Ф.А.</t>
  </si>
  <si>
    <t>МАОУ  "ВСШ"</t>
  </si>
  <si>
    <t>за июль 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</si>
</sst>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0" borderId="22" xfId="0" applyFont="1" applyBorder="1" applyAlignment="1">
      <alignment/>
    </xf>
    <xf numFmtId="0" fontId="21" fillId="0" borderId="22" xfId="0" applyFont="1" applyBorder="1" applyAlignment="1">
      <alignment wrapText="1"/>
    </xf>
    <xf numFmtId="0" fontId="20" fillId="0" borderId="23" xfId="0" applyFont="1" applyBorder="1" applyAlignment="1">
      <alignment/>
    </xf>
    <xf numFmtId="0" fontId="21" fillId="0" borderId="14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2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3" fillId="0" borderId="0" xfId="0" applyFont="1" applyAlignment="1">
      <alignment/>
    </xf>
    <xf numFmtId="0" fontId="2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0" fillId="0" borderId="40" xfId="0" applyNumberFormat="1" applyFill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0" borderId="18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42" xfId="0" applyNumberForma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top" wrapText="1"/>
    </xf>
    <xf numFmtId="49" fontId="0" fillId="0" borderId="43" xfId="0" applyNumberFormat="1" applyFill="1" applyBorder="1" applyAlignment="1">
      <alignment horizontal="left" vertical="top" wrapText="1"/>
    </xf>
    <xf numFmtId="49" fontId="0" fillId="0" borderId="44" xfId="0" applyNumberFormat="1" applyFill="1" applyBorder="1" applyAlignment="1">
      <alignment horizontal="left"/>
    </xf>
    <xf numFmtId="49" fontId="0" fillId="0" borderId="45" xfId="0" applyNumberFormat="1" applyFill="1" applyBorder="1" applyAlignment="1">
      <alignment horizontal="left"/>
    </xf>
    <xf numFmtId="0" fontId="19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46" xfId="0" applyBorder="1" applyAlignment="1">
      <alignment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0" fillId="0" borderId="23" xfId="0" applyBorder="1" applyAlignment="1">
      <alignment/>
    </xf>
    <xf numFmtId="49" fontId="22" fillId="0" borderId="12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left" vertical="top" wrapText="1"/>
    </xf>
    <xf numFmtId="49" fontId="22" fillId="0" borderId="18" xfId="0" applyNumberFormat="1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left" vertical="top" wrapText="1"/>
    </xf>
    <xf numFmtId="49" fontId="22" fillId="0" borderId="42" xfId="0" applyNumberFormat="1" applyFont="1" applyFill="1" applyBorder="1" applyAlignment="1">
      <alignment horizontal="left" vertical="top" wrapText="1"/>
    </xf>
    <xf numFmtId="49" fontId="22" fillId="0" borderId="15" xfId="0" applyNumberFormat="1" applyFont="1" applyFill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left" vertical="top" wrapText="1"/>
    </xf>
    <xf numFmtId="49" fontId="22" fillId="0" borderId="43" xfId="0" applyNumberFormat="1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49" fontId="0" fillId="0" borderId="12" xfId="0" applyNumberForma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vertical="top" wrapText="1"/>
    </xf>
    <xf numFmtId="49" fontId="0" fillId="0" borderId="51" xfId="0" applyNumberFormat="1" applyBorder="1" applyAlignment="1">
      <alignment horizontal="left"/>
    </xf>
    <xf numFmtId="49" fontId="0" fillId="0" borderId="52" xfId="0" applyNumberFormat="1" applyFont="1" applyFill="1" applyBorder="1" applyAlignment="1">
      <alignment vertical="top" wrapText="1"/>
    </xf>
    <xf numFmtId="49" fontId="0" fillId="0" borderId="47" xfId="0" applyNumberFormat="1" applyFont="1" applyFill="1" applyBorder="1" applyAlignment="1">
      <alignment vertical="top" wrapText="1"/>
    </xf>
    <xf numFmtId="49" fontId="0" fillId="0" borderId="48" xfId="0" applyNumberFormat="1" applyFont="1" applyFill="1" applyBorder="1" applyAlignment="1">
      <alignment vertical="top" wrapText="1"/>
    </xf>
    <xf numFmtId="49" fontId="0" fillId="0" borderId="52" xfId="0" applyNumberFormat="1" applyFont="1" applyFill="1" applyBorder="1" applyAlignment="1">
      <alignment wrapText="1"/>
    </xf>
    <xf numFmtId="49" fontId="0" fillId="0" borderId="47" xfId="0" applyNumberFormat="1" applyFont="1" applyFill="1" applyBorder="1" applyAlignment="1">
      <alignment wrapText="1"/>
    </xf>
    <xf numFmtId="49" fontId="0" fillId="0" borderId="48" xfId="0" applyNumberFormat="1" applyFont="1" applyFill="1" applyBorder="1" applyAlignment="1">
      <alignment wrapText="1"/>
    </xf>
    <xf numFmtId="0" fontId="0" fillId="0" borderId="0" xfId="0" applyAlignment="1">
      <alignment vertical="top" wrapText="1"/>
    </xf>
    <xf numFmtId="49" fontId="0" fillId="0" borderId="12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8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42" xfId="0" applyNumberFormat="1" applyFont="1" applyFill="1" applyBorder="1" applyAlignment="1">
      <alignment wrapText="1"/>
    </xf>
    <xf numFmtId="49" fontId="0" fillId="0" borderId="47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42" xfId="0" applyNumberFormat="1" applyBorder="1" applyAlignment="1">
      <alignment horizontal="left" vertical="top" wrapText="1"/>
    </xf>
    <xf numFmtId="49" fontId="0" fillId="0" borderId="53" xfId="0" applyNumberFormat="1" applyBorder="1" applyAlignment="1">
      <alignment horizontal="left" vertical="top" wrapText="1"/>
    </xf>
    <xf numFmtId="49" fontId="0" fillId="0" borderId="54" xfId="0" applyNumberFormat="1" applyBorder="1" applyAlignment="1">
      <alignment horizontal="left" vertical="top" wrapText="1"/>
    </xf>
    <xf numFmtId="49" fontId="0" fillId="0" borderId="55" xfId="0" applyNumberFormat="1" applyBorder="1" applyAlignment="1">
      <alignment horizontal="left" vertical="top" wrapText="1"/>
    </xf>
    <xf numFmtId="0" fontId="0" fillId="0" borderId="3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C4">
      <selection activeCell="O21" sqref="O21"/>
    </sheetView>
  </sheetViews>
  <sheetFormatPr defaultColWidth="9.140625" defaultRowHeight="15"/>
  <cols>
    <col min="1" max="1" width="5.57421875" style="0" customWidth="1"/>
    <col min="2" max="4" width="9.7109375" style="0" customWidth="1"/>
    <col min="5" max="5" width="18.8515625" style="0" customWidth="1"/>
    <col min="6" max="6" width="8.7109375" style="0" customWidth="1"/>
    <col min="7" max="7" width="7.140625" style="0" customWidth="1"/>
    <col min="9" max="9" width="7.8515625" style="0" customWidth="1"/>
    <col min="11" max="11" width="7.28125" style="0" customWidth="1"/>
    <col min="12" max="12" width="7.57421875" style="0" customWidth="1"/>
    <col min="13" max="13" width="7.00390625" style="0" customWidth="1"/>
    <col min="15" max="15" width="7.140625" style="0" customWidth="1"/>
    <col min="16" max="16" width="6.8515625" style="0" customWidth="1"/>
    <col min="19" max="19" width="8.00390625" style="0" customWidth="1"/>
    <col min="20" max="20" width="7.140625" style="0" customWidth="1"/>
    <col min="21" max="21" width="8.00390625" style="0" customWidth="1"/>
  </cols>
  <sheetData>
    <row r="1" spans="16:22" ht="14.25">
      <c r="P1" s="86" t="s">
        <v>49</v>
      </c>
      <c r="Q1" s="86"/>
      <c r="R1" s="86"/>
      <c r="S1" s="86"/>
      <c r="T1" s="86"/>
      <c r="U1" s="86"/>
      <c r="V1" s="86"/>
    </row>
    <row r="2" spans="16:22" ht="14.25">
      <c r="P2" s="86"/>
      <c r="Q2" s="86"/>
      <c r="R2" s="86"/>
      <c r="S2" s="86"/>
      <c r="T2" s="86"/>
      <c r="U2" s="86"/>
      <c r="V2" s="86"/>
    </row>
    <row r="3" spans="16:22" ht="14.25">
      <c r="P3" s="86"/>
      <c r="Q3" s="86"/>
      <c r="R3" s="86"/>
      <c r="S3" s="86"/>
      <c r="T3" s="86"/>
      <c r="U3" s="86"/>
      <c r="V3" s="86"/>
    </row>
    <row r="4" spans="16:22" ht="14.25">
      <c r="P4" s="86"/>
      <c r="Q4" s="86"/>
      <c r="R4" s="86"/>
      <c r="S4" s="86"/>
      <c r="T4" s="86"/>
      <c r="U4" s="86"/>
      <c r="V4" s="86"/>
    </row>
    <row r="5" spans="2:8" ht="18">
      <c r="B5" s="2" t="s">
        <v>0</v>
      </c>
      <c r="C5" s="2"/>
      <c r="D5" s="2"/>
      <c r="E5" s="2"/>
      <c r="H5" s="2" t="s">
        <v>28</v>
      </c>
    </row>
    <row r="6" spans="1:5" ht="18">
      <c r="A6" t="s">
        <v>1</v>
      </c>
      <c r="B6" s="2" t="s">
        <v>50</v>
      </c>
      <c r="C6" s="2"/>
      <c r="D6" s="2"/>
      <c r="E6" s="2"/>
    </row>
    <row r="7" spans="2:20" ht="18">
      <c r="B7" s="50" t="s">
        <v>55</v>
      </c>
      <c r="C7" s="50"/>
      <c r="D7" s="50"/>
      <c r="E7" s="50"/>
      <c r="F7" s="50"/>
      <c r="G7" s="50"/>
      <c r="H7" s="50"/>
      <c r="P7" s="24"/>
      <c r="Q7" s="24" t="s">
        <v>56</v>
      </c>
      <c r="R7" s="24"/>
      <c r="S7" s="24"/>
      <c r="T7" s="24"/>
    </row>
    <row r="8" spans="5:20" ht="15">
      <c r="E8" s="1"/>
      <c r="H8" s="1" t="s">
        <v>24</v>
      </c>
      <c r="I8" s="1"/>
      <c r="J8" s="1" t="s">
        <v>24</v>
      </c>
      <c r="K8" s="1"/>
      <c r="L8" s="1"/>
      <c r="M8" s="1"/>
      <c r="N8" s="1"/>
      <c r="O8" s="1"/>
      <c r="P8" s="24"/>
      <c r="Q8" s="24"/>
      <c r="R8" s="30" t="s">
        <v>42</v>
      </c>
      <c r="S8" s="24"/>
      <c r="T8" s="24"/>
    </row>
    <row r="9" ht="15" thickBot="1"/>
    <row r="10" spans="1:22" ht="16.5" thickBot="1">
      <c r="A10" s="3" t="s">
        <v>2</v>
      </c>
      <c r="B10" s="5"/>
      <c r="C10" s="6"/>
      <c r="D10" s="6"/>
      <c r="E10" s="7"/>
      <c r="F10" s="54" t="s">
        <v>22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</row>
    <row r="11" spans="1:22" ht="47.25">
      <c r="A11" s="11" t="s">
        <v>3</v>
      </c>
      <c r="B11" s="12"/>
      <c r="C11" s="10" t="s">
        <v>4</v>
      </c>
      <c r="D11" s="10"/>
      <c r="E11" s="10"/>
      <c r="F11" s="31" t="s">
        <v>23</v>
      </c>
      <c r="G11" s="16" t="s">
        <v>10</v>
      </c>
      <c r="H11" s="16" t="s">
        <v>11</v>
      </c>
      <c r="I11" s="16" t="s">
        <v>12</v>
      </c>
      <c r="J11" s="17" t="s">
        <v>13</v>
      </c>
      <c r="K11" s="16" t="s">
        <v>14</v>
      </c>
      <c r="L11" s="16" t="s">
        <v>15</v>
      </c>
      <c r="M11" s="16" t="s">
        <v>16</v>
      </c>
      <c r="N11" s="17" t="s">
        <v>17</v>
      </c>
      <c r="O11" s="16" t="s">
        <v>18</v>
      </c>
      <c r="P11" s="16" t="s">
        <v>19</v>
      </c>
      <c r="Q11" s="18" t="s">
        <v>6</v>
      </c>
      <c r="R11" s="17" t="s">
        <v>20</v>
      </c>
      <c r="S11" s="18" t="s">
        <v>7</v>
      </c>
      <c r="T11" s="18" t="s">
        <v>8</v>
      </c>
      <c r="U11" s="18" t="s">
        <v>9</v>
      </c>
      <c r="V11" s="19" t="s">
        <v>21</v>
      </c>
    </row>
    <row r="12" spans="1:22" ht="1.5" customHeight="1" thickBot="1">
      <c r="A12" s="4"/>
      <c r="B12" s="8"/>
      <c r="C12" s="9" t="s">
        <v>5</v>
      </c>
      <c r="D12" s="9"/>
      <c r="E12" s="9"/>
      <c r="F12" s="20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5"/>
    </row>
    <row r="13" spans="1:22" ht="14.25">
      <c r="A13" s="3"/>
      <c r="B13" s="95" t="s">
        <v>46</v>
      </c>
      <c r="C13" s="96"/>
      <c r="D13" s="96"/>
      <c r="E13" s="97"/>
      <c r="F13" s="56">
        <v>653.6</v>
      </c>
      <c r="G13" s="51">
        <v>20.9</v>
      </c>
      <c r="H13" s="51">
        <v>54.5</v>
      </c>
      <c r="I13" s="51">
        <v>54.6</v>
      </c>
      <c r="J13" s="51">
        <v>130</v>
      </c>
      <c r="K13" s="51">
        <v>54.5</v>
      </c>
      <c r="L13" s="51">
        <v>73.4</v>
      </c>
      <c r="M13" s="51">
        <v>106.5</v>
      </c>
      <c r="N13" s="51">
        <v>234.4</v>
      </c>
      <c r="O13" s="51">
        <v>23.3</v>
      </c>
      <c r="P13" s="51"/>
      <c r="Q13" s="51"/>
      <c r="R13" s="51"/>
      <c r="S13" s="51"/>
      <c r="T13" s="51"/>
      <c r="U13" s="51"/>
      <c r="V13" s="59"/>
    </row>
    <row r="14" spans="1:22" ht="14.25">
      <c r="A14" s="11" t="s">
        <v>26</v>
      </c>
      <c r="B14" s="98"/>
      <c r="C14" s="99"/>
      <c r="D14" s="99"/>
      <c r="E14" s="100"/>
      <c r="F14" s="57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60"/>
    </row>
    <row r="15" spans="1:22" ht="14.25">
      <c r="A15" s="11"/>
      <c r="B15" s="98"/>
      <c r="C15" s="99"/>
      <c r="D15" s="99"/>
      <c r="E15" s="100"/>
      <c r="F15" s="57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60"/>
    </row>
    <row r="16" spans="1:22" ht="14.25">
      <c r="A16" s="11"/>
      <c r="B16" s="98"/>
      <c r="C16" s="99"/>
      <c r="D16" s="99"/>
      <c r="E16" s="100"/>
      <c r="F16" s="57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60"/>
    </row>
    <row r="17" spans="1:22" ht="13.5" customHeight="1" hidden="1">
      <c r="A17" s="11"/>
      <c r="B17" s="101"/>
      <c r="C17" s="102"/>
      <c r="D17" s="102"/>
      <c r="E17" s="103"/>
      <c r="F17" s="58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61"/>
    </row>
    <row r="18" spans="1:22" ht="14.25">
      <c r="A18" s="11"/>
      <c r="B18" s="41" t="s">
        <v>29</v>
      </c>
      <c r="C18" s="79"/>
      <c r="D18" s="79"/>
      <c r="E18" s="79"/>
      <c r="F18" s="20">
        <v>590.8</v>
      </c>
      <c r="G18" s="13">
        <v>19</v>
      </c>
      <c r="H18" s="13">
        <v>49.4</v>
      </c>
      <c r="I18" s="13">
        <v>49.3</v>
      </c>
      <c r="J18" s="13">
        <v>117.7</v>
      </c>
      <c r="K18" s="13">
        <v>49.2</v>
      </c>
      <c r="L18" s="13">
        <v>66.3</v>
      </c>
      <c r="M18" s="13">
        <v>96.3</v>
      </c>
      <c r="N18" s="13">
        <v>211.8</v>
      </c>
      <c r="O18" s="13">
        <v>21.1</v>
      </c>
      <c r="P18" s="13"/>
      <c r="Q18" s="13"/>
      <c r="R18" s="13"/>
      <c r="S18" s="13"/>
      <c r="T18" s="13"/>
      <c r="U18" s="13"/>
      <c r="V18" s="15"/>
    </row>
    <row r="19" spans="1:22" ht="15" thickBot="1">
      <c r="A19" s="11" t="s">
        <v>24</v>
      </c>
      <c r="B19" s="48" t="s">
        <v>39</v>
      </c>
      <c r="C19" s="49"/>
      <c r="D19" s="49"/>
      <c r="E19" s="40"/>
      <c r="F19" s="21">
        <v>62.8</v>
      </c>
      <c r="G19" s="14">
        <v>1.9</v>
      </c>
      <c r="H19" s="14">
        <v>5.1</v>
      </c>
      <c r="I19" s="14">
        <v>5.3</v>
      </c>
      <c r="J19" s="14">
        <v>12.3</v>
      </c>
      <c r="K19" s="14">
        <v>5.3</v>
      </c>
      <c r="L19" s="14">
        <v>7.1</v>
      </c>
      <c r="M19" s="14">
        <v>10.2</v>
      </c>
      <c r="N19" s="14">
        <v>22.6</v>
      </c>
      <c r="O19" s="14">
        <v>2.2</v>
      </c>
      <c r="P19" s="14"/>
      <c r="Q19" s="14"/>
      <c r="R19" s="14"/>
      <c r="S19" s="14"/>
      <c r="T19" s="14"/>
      <c r="U19" s="14"/>
      <c r="V19" s="22"/>
    </row>
    <row r="20" spans="1:22" ht="14.25">
      <c r="A20" s="3"/>
      <c r="B20" s="76" t="s">
        <v>47</v>
      </c>
      <c r="C20" s="77"/>
      <c r="D20" s="77"/>
      <c r="E20" s="78"/>
      <c r="F20" s="34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8"/>
    </row>
    <row r="21" spans="1:22" ht="14.25">
      <c r="A21" s="11" t="s">
        <v>25</v>
      </c>
      <c r="B21" s="42"/>
      <c r="C21" s="43"/>
      <c r="D21" s="43"/>
      <c r="E21" s="44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7"/>
    </row>
    <row r="22" spans="1:22" ht="33" customHeight="1" thickBot="1">
      <c r="A22" s="4"/>
      <c r="B22" s="45"/>
      <c r="C22" s="46"/>
      <c r="D22" s="46"/>
      <c r="E22" s="47"/>
      <c r="F22" s="35"/>
      <c r="G22" s="23">
        <v>54.4</v>
      </c>
      <c r="H22" s="23">
        <v>54.4</v>
      </c>
      <c r="I22" s="23">
        <v>54.4</v>
      </c>
      <c r="J22" s="23">
        <v>163.2</v>
      </c>
      <c r="K22" s="23">
        <v>54.4</v>
      </c>
      <c r="L22" s="23">
        <v>54.4</v>
      </c>
      <c r="M22" s="23">
        <v>54.4</v>
      </c>
      <c r="N22" s="23">
        <v>163.2</v>
      </c>
      <c r="O22" s="23">
        <v>54.4</v>
      </c>
      <c r="P22" s="23"/>
      <c r="Q22" s="23"/>
      <c r="R22" s="23"/>
      <c r="S22" s="23"/>
      <c r="T22" s="23"/>
      <c r="U22" s="23"/>
      <c r="V22" s="39"/>
    </row>
    <row r="23" spans="1:22" ht="14.25">
      <c r="A23" s="3" t="s">
        <v>27</v>
      </c>
      <c r="B23" s="63" t="s">
        <v>43</v>
      </c>
      <c r="C23" s="64"/>
      <c r="D23" s="64"/>
      <c r="E23" s="65"/>
      <c r="F23" s="73" t="str">
        <f>V23</f>
        <v> </v>
      </c>
      <c r="G23" s="62">
        <v>19419</v>
      </c>
      <c r="H23" s="62">
        <v>19419</v>
      </c>
      <c r="I23" s="62">
        <v>19419</v>
      </c>
      <c r="J23" s="62">
        <v>19419</v>
      </c>
      <c r="K23" s="62">
        <v>19419</v>
      </c>
      <c r="L23" s="62">
        <v>19419</v>
      </c>
      <c r="M23" s="62">
        <v>19419</v>
      </c>
      <c r="N23" s="62">
        <v>19419</v>
      </c>
      <c r="O23" s="62">
        <v>19419</v>
      </c>
      <c r="P23" s="62"/>
      <c r="Q23" s="62"/>
      <c r="R23" s="62" t="s">
        <v>24</v>
      </c>
      <c r="S23" s="62"/>
      <c r="T23" s="62"/>
      <c r="U23" s="62"/>
      <c r="V23" s="75" t="s">
        <v>24</v>
      </c>
    </row>
    <row r="24" spans="1:22" ht="14.25">
      <c r="A24" s="11"/>
      <c r="B24" s="66"/>
      <c r="C24" s="67"/>
      <c r="D24" s="67"/>
      <c r="E24" s="68"/>
      <c r="F24" s="57">
        <f>V24</f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60"/>
    </row>
    <row r="25" spans="1:22" ht="2.25" customHeight="1" thickBot="1">
      <c r="A25" s="4"/>
      <c r="B25" s="69"/>
      <c r="C25" s="70"/>
      <c r="D25" s="70"/>
      <c r="E25" s="71"/>
      <c r="F25" s="74">
        <f>V25</f>
        <v>0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04"/>
    </row>
    <row r="26" spans="1:22" ht="14.25">
      <c r="A26" s="3"/>
      <c r="B26" s="87" t="s">
        <v>40</v>
      </c>
      <c r="C26" s="88"/>
      <c r="D26" s="88"/>
      <c r="E26" s="89"/>
      <c r="F26" s="75" t="e">
        <f>ROUND(F23/18285.3*100,0)</f>
        <v>#VALUE!</v>
      </c>
      <c r="G26" s="62">
        <f aca="true" t="shared" si="0" ref="G26:R26">ROUND(G23/16501*100,0)</f>
        <v>118</v>
      </c>
      <c r="H26" s="62">
        <f t="shared" si="0"/>
        <v>118</v>
      </c>
      <c r="I26" s="62">
        <f t="shared" si="0"/>
        <v>118</v>
      </c>
      <c r="J26" s="62">
        <f t="shared" si="0"/>
        <v>118</v>
      </c>
      <c r="K26" s="62">
        <f t="shared" si="0"/>
        <v>118</v>
      </c>
      <c r="L26" s="62">
        <f t="shared" si="0"/>
        <v>118</v>
      </c>
      <c r="M26" s="62">
        <f t="shared" si="0"/>
        <v>118</v>
      </c>
      <c r="N26" s="62">
        <f t="shared" si="0"/>
        <v>118</v>
      </c>
      <c r="O26" s="62">
        <f t="shared" si="0"/>
        <v>118</v>
      </c>
      <c r="P26" s="62">
        <f t="shared" si="0"/>
        <v>0</v>
      </c>
      <c r="Q26" s="62">
        <f t="shared" si="0"/>
        <v>0</v>
      </c>
      <c r="R26" s="62" t="e">
        <f t="shared" si="0"/>
        <v>#VALUE!</v>
      </c>
      <c r="S26" s="75">
        <f>ROUND(S23/18285.3*100,0)</f>
        <v>0</v>
      </c>
      <c r="T26" s="75">
        <f>ROUND(T23/18285.3*100,0)</f>
        <v>0</v>
      </c>
      <c r="U26" s="75">
        <f>ROUND(U23/18285.3*100,0)</f>
        <v>0</v>
      </c>
      <c r="V26" s="75" t="e">
        <f>ROUND(V23/18285.3*100,0)</f>
        <v>#VALUE!</v>
      </c>
    </row>
    <row r="27" spans="1:22" ht="14.25">
      <c r="A27" s="11" t="s">
        <v>30</v>
      </c>
      <c r="B27" s="90"/>
      <c r="C27" s="91"/>
      <c r="D27" s="91"/>
      <c r="E27" s="92"/>
      <c r="F27" s="60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60"/>
      <c r="T27" s="60"/>
      <c r="U27" s="60"/>
      <c r="V27" s="60"/>
    </row>
    <row r="28" spans="1:22" ht="15" thickBot="1">
      <c r="A28" s="11"/>
      <c r="B28" s="90"/>
      <c r="C28" s="91"/>
      <c r="D28" s="91"/>
      <c r="E28" s="92"/>
      <c r="F28" s="60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60"/>
      <c r="T28" s="60"/>
      <c r="U28" s="60"/>
      <c r="V28" s="60"/>
    </row>
    <row r="29" spans="1:22" ht="15" thickBot="1">
      <c r="A29" s="29" t="s">
        <v>31</v>
      </c>
      <c r="B29" s="93" t="s">
        <v>41</v>
      </c>
      <c r="C29" s="93"/>
      <c r="D29" s="93"/>
      <c r="E29" s="94"/>
      <c r="F29" s="27">
        <f>V29</f>
        <v>0</v>
      </c>
      <c r="G29" s="26">
        <v>13</v>
      </c>
      <c r="H29" s="26">
        <v>13</v>
      </c>
      <c r="I29" s="26">
        <v>13</v>
      </c>
      <c r="J29" s="26">
        <v>13</v>
      </c>
      <c r="K29" s="26">
        <v>13</v>
      </c>
      <c r="L29" s="26">
        <v>13</v>
      </c>
      <c r="M29" s="26">
        <v>13</v>
      </c>
      <c r="N29" s="26">
        <v>13</v>
      </c>
      <c r="O29" s="26">
        <v>13</v>
      </c>
      <c r="P29" s="26"/>
      <c r="Q29" s="26"/>
      <c r="R29" s="26"/>
      <c r="S29" s="26"/>
      <c r="T29" s="26"/>
      <c r="U29" s="26"/>
      <c r="V29" s="27"/>
    </row>
    <row r="30" spans="1:22" ht="15.75" customHeight="1" thickBot="1">
      <c r="A30" s="29" t="s">
        <v>32</v>
      </c>
      <c r="B30" s="80" t="s">
        <v>48</v>
      </c>
      <c r="C30" s="81"/>
      <c r="D30" s="81"/>
      <c r="E30" s="82"/>
      <c r="F30" s="25">
        <f>J30+N30+R30+V30</f>
        <v>1767.4</v>
      </c>
      <c r="G30" s="26">
        <v>252.5</v>
      </c>
      <c r="H30" s="26">
        <v>252.5</v>
      </c>
      <c r="I30" s="26">
        <v>252.4</v>
      </c>
      <c r="J30" s="26">
        <f>G30+H30+I30</f>
        <v>757.4</v>
      </c>
      <c r="K30" s="26">
        <v>252.5</v>
      </c>
      <c r="L30" s="26">
        <v>252.5</v>
      </c>
      <c r="M30" s="26">
        <v>252.5</v>
      </c>
      <c r="N30" s="26">
        <f>K30+L30+M30</f>
        <v>757.5</v>
      </c>
      <c r="O30" s="26">
        <v>252.5</v>
      </c>
      <c r="P30" s="26"/>
      <c r="Q30" s="26"/>
      <c r="R30" s="26">
        <f>O30+P30+Q30</f>
        <v>252.5</v>
      </c>
      <c r="S30" s="26"/>
      <c r="T30" s="26"/>
      <c r="U30" s="26"/>
      <c r="V30" s="27">
        <f>S30+T30+U30</f>
        <v>0</v>
      </c>
    </row>
    <row r="31" spans="1:22" ht="28.5" customHeight="1" thickBot="1">
      <c r="A31" s="29" t="s">
        <v>33</v>
      </c>
      <c r="B31" s="83" t="s">
        <v>44</v>
      </c>
      <c r="C31" s="84"/>
      <c r="D31" s="84"/>
      <c r="E31" s="85"/>
      <c r="F31" s="25"/>
      <c r="G31" s="26">
        <v>13028</v>
      </c>
      <c r="H31" s="26">
        <v>13028</v>
      </c>
      <c r="I31" s="26">
        <v>13028</v>
      </c>
      <c r="J31" s="26">
        <v>13028</v>
      </c>
      <c r="K31" s="26">
        <v>13028</v>
      </c>
      <c r="L31" s="26">
        <v>13028</v>
      </c>
      <c r="M31" s="26">
        <v>12690</v>
      </c>
      <c r="N31" s="26">
        <v>38746</v>
      </c>
      <c r="O31" s="26">
        <v>14727</v>
      </c>
      <c r="P31" s="26"/>
      <c r="Q31" s="26"/>
      <c r="R31" s="26"/>
      <c r="S31" s="26"/>
      <c r="T31" s="26"/>
      <c r="U31" s="26"/>
      <c r="V31" s="27"/>
    </row>
    <row r="32" spans="1:22" ht="45.75" customHeight="1" thickBot="1">
      <c r="A32" s="29" t="s">
        <v>35</v>
      </c>
      <c r="B32" s="83" t="s">
        <v>34</v>
      </c>
      <c r="C32" s="84"/>
      <c r="D32" s="84"/>
      <c r="E32" s="85"/>
      <c r="F32" s="25">
        <f>V32</f>
        <v>0</v>
      </c>
      <c r="G32" s="26">
        <v>153.7</v>
      </c>
      <c r="H32" s="26">
        <v>153.7</v>
      </c>
      <c r="I32" s="26">
        <v>153.7</v>
      </c>
      <c r="J32" s="26">
        <v>153.7</v>
      </c>
      <c r="K32" s="26">
        <v>135.5</v>
      </c>
      <c r="L32" s="26">
        <v>135.5</v>
      </c>
      <c r="M32" s="26">
        <v>132</v>
      </c>
      <c r="N32" s="26">
        <v>134.3</v>
      </c>
      <c r="O32" s="26">
        <v>157.8</v>
      </c>
      <c r="P32" s="26"/>
      <c r="Q32" s="26"/>
      <c r="R32" s="26"/>
      <c r="S32" s="26"/>
      <c r="T32" s="26"/>
      <c r="U32" s="26"/>
      <c r="V32" s="27"/>
    </row>
    <row r="33" spans="1:22" ht="30" customHeight="1" thickBot="1">
      <c r="A33" s="29" t="s">
        <v>37</v>
      </c>
      <c r="B33" s="83" t="s">
        <v>36</v>
      </c>
      <c r="C33" s="84"/>
      <c r="D33" s="84"/>
      <c r="E33" s="85"/>
      <c r="F33" s="25" t="s">
        <v>24</v>
      </c>
      <c r="G33" s="26">
        <v>1</v>
      </c>
      <c r="H33" s="26">
        <v>1</v>
      </c>
      <c r="I33" s="26">
        <v>1</v>
      </c>
      <c r="J33" s="26">
        <v>1</v>
      </c>
      <c r="K33" s="26">
        <v>1</v>
      </c>
      <c r="L33" s="26">
        <v>1</v>
      </c>
      <c r="M33" s="26">
        <v>1</v>
      </c>
      <c r="N33" s="26">
        <v>1</v>
      </c>
      <c r="O33" s="26">
        <v>1</v>
      </c>
      <c r="P33" s="26"/>
      <c r="Q33" s="26"/>
      <c r="R33" s="26"/>
      <c r="S33" s="26"/>
      <c r="T33" s="26"/>
      <c r="U33" s="26"/>
      <c r="V33" s="27"/>
    </row>
    <row r="34" spans="1:22" ht="31.5" customHeight="1" thickBot="1">
      <c r="A34" s="4" t="s">
        <v>45</v>
      </c>
      <c r="B34" s="80" t="s">
        <v>38</v>
      </c>
      <c r="C34" s="81"/>
      <c r="D34" s="81"/>
      <c r="E34" s="82"/>
      <c r="F34" s="28">
        <f>J34+N34+R34+V34</f>
        <v>92.4</v>
      </c>
      <c r="G34" s="23">
        <v>13</v>
      </c>
      <c r="H34" s="23">
        <v>13</v>
      </c>
      <c r="I34" s="23">
        <v>13</v>
      </c>
      <c r="J34" s="26">
        <f>G34+H34+I34</f>
        <v>39</v>
      </c>
      <c r="K34" s="23">
        <v>13</v>
      </c>
      <c r="L34" s="23">
        <v>13</v>
      </c>
      <c r="M34" s="23">
        <v>12.7</v>
      </c>
      <c r="N34" s="26">
        <f>K34+L34+M34</f>
        <v>38.7</v>
      </c>
      <c r="O34" s="23">
        <v>14.7</v>
      </c>
      <c r="P34" s="23"/>
      <c r="Q34" s="23"/>
      <c r="R34" s="26">
        <f>O34+P34+Q34</f>
        <v>14.7</v>
      </c>
      <c r="S34" s="23"/>
      <c r="T34" s="23"/>
      <c r="U34" s="23"/>
      <c r="V34" s="27">
        <f>S34+T34+U34</f>
        <v>0</v>
      </c>
    </row>
    <row r="36" spans="1:4" ht="14.25">
      <c r="A36" t="s">
        <v>51</v>
      </c>
      <c r="D36" t="s">
        <v>53</v>
      </c>
    </row>
    <row r="38" spans="1:4" ht="14.25">
      <c r="A38" t="s">
        <v>52</v>
      </c>
      <c r="D38" t="s">
        <v>54</v>
      </c>
    </row>
  </sheetData>
  <sheetProtection/>
  <mergeCells count="66">
    <mergeCell ref="P1:V4"/>
    <mergeCell ref="B26:E28"/>
    <mergeCell ref="B29:E29"/>
    <mergeCell ref="B30:E30"/>
    <mergeCell ref="L26:L28"/>
    <mergeCell ref="K26:K28"/>
    <mergeCell ref="N26:N28"/>
    <mergeCell ref="O26:O28"/>
    <mergeCell ref="B13:E17"/>
    <mergeCell ref="V23:V25"/>
    <mergeCell ref="S23:S25"/>
    <mergeCell ref="B34:E34"/>
    <mergeCell ref="B33:E33"/>
    <mergeCell ref="V26:V28"/>
    <mergeCell ref="P26:P28"/>
    <mergeCell ref="M26:M28"/>
    <mergeCell ref="B31:E31"/>
    <mergeCell ref="B32:E32"/>
    <mergeCell ref="R26:R28"/>
    <mergeCell ref="U26:U28"/>
    <mergeCell ref="J13:J17"/>
    <mergeCell ref="U13:U17"/>
    <mergeCell ref="Q26:Q28"/>
    <mergeCell ref="T26:T28"/>
    <mergeCell ref="Q23:Q25"/>
    <mergeCell ref="R23:R25"/>
    <mergeCell ref="T23:T25"/>
    <mergeCell ref="U23:U25"/>
    <mergeCell ref="S26:S28"/>
    <mergeCell ref="T13:T17"/>
    <mergeCell ref="B20:E22"/>
    <mergeCell ref="B19:E19"/>
    <mergeCell ref="L13:L17"/>
    <mergeCell ref="I23:I25"/>
    <mergeCell ref="L23:L25"/>
    <mergeCell ref="K23:K25"/>
    <mergeCell ref="H13:H17"/>
    <mergeCell ref="I13:I17"/>
    <mergeCell ref="B18:E18"/>
    <mergeCell ref="K13:K17"/>
    <mergeCell ref="J23:J25"/>
    <mergeCell ref="H23:H25"/>
    <mergeCell ref="F26:F28"/>
    <mergeCell ref="G26:G28"/>
    <mergeCell ref="H26:H28"/>
    <mergeCell ref="I26:I28"/>
    <mergeCell ref="Q13:Q17"/>
    <mergeCell ref="R13:R17"/>
    <mergeCell ref="J26:J28"/>
    <mergeCell ref="B23:E25"/>
    <mergeCell ref="P23:P25"/>
    <mergeCell ref="N23:N25"/>
    <mergeCell ref="O23:O25"/>
    <mergeCell ref="F23:F25"/>
    <mergeCell ref="G23:G25"/>
    <mergeCell ref="M23:M25"/>
    <mergeCell ref="B7:H7"/>
    <mergeCell ref="P13:P17"/>
    <mergeCell ref="F10:V10"/>
    <mergeCell ref="F13:F17"/>
    <mergeCell ref="G13:G17"/>
    <mergeCell ref="M13:M17"/>
    <mergeCell ref="N13:N17"/>
    <mergeCell ref="O13:O17"/>
    <mergeCell ref="S13:S17"/>
    <mergeCell ref="V13:V17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2012-07-31T08:45:41Z</cp:lastPrinted>
  <dcterms:created xsi:type="dcterms:W3CDTF">2011-06-30T05:26:05Z</dcterms:created>
  <dcterms:modified xsi:type="dcterms:W3CDTF">2012-07-31T08:47:34Z</dcterms:modified>
  <cp:category/>
  <cp:version/>
  <cp:contentType/>
  <cp:contentStatus/>
</cp:coreProperties>
</file>